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5670" windowHeight="7605" activeTab="0"/>
  </bookViews>
  <sheets>
    <sheet name="Fachwerkberechnung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<sst xmlns="http://schemas.openxmlformats.org/spreadsheetml/2006/main" count="36" uniqueCount="26">
  <si>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Fachwerkberechnungen</t>
  </si>
  <si>
    <t>Länge der Fachwerkwand:</t>
  </si>
  <si>
    <t>Höhe bis OK Rähm:</t>
  </si>
  <si>
    <t xml:space="preserve"> Breite der Hölzer im Mittel:</t>
  </si>
  <si>
    <t>Riegel-Reihen:</t>
  </si>
  <si>
    <t>Anzahl Säulen und Streben:</t>
  </si>
  <si>
    <t>m</t>
  </si>
  <si>
    <t>cm</t>
  </si>
  <si>
    <t>Stück</t>
  </si>
  <si>
    <t>Ergebnisse:</t>
  </si>
  <si>
    <t>Wandfläche gesamt:</t>
  </si>
  <si>
    <t>Laufmeter Fachwerk:</t>
  </si>
  <si>
    <t>Fläche Fachwerk:</t>
  </si>
  <si>
    <t>Fläche Gefache:</t>
  </si>
  <si>
    <t>Fläche Fenster:</t>
  </si>
  <si>
    <t>Gefachbreite für EnEV:</t>
  </si>
  <si>
    <t>m²</t>
  </si>
  <si>
    <t>Anzahl der Fenster:</t>
  </si>
  <si>
    <t>Fensterbreite:</t>
  </si>
  <si>
    <t>Fensterhöhe:</t>
  </si>
  <si>
    <t>Baustelle:</t>
  </si>
  <si>
    <t xml:space="preserve"> www. Fachwerkhaus-Energieberater. de</t>
  </si>
  <si>
    <t>Nebenrechnung</t>
  </si>
  <si>
    <t>Gesamt Länge          in m</t>
  </si>
  <si>
    <t>Holz- breite       in cm</t>
  </si>
  <si>
    <t>oder Bauteil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</si>
</sst>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u val="single"/>
      <sz val="16"/>
      <color indexed="10"/>
      <name val="Calibri"/>
      <family val="2"/>
    </font>
    <font>
      <b/>
      <i/>
      <u val="single"/>
      <sz val="16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11"/>
      <name val="Calibri"/>
      <family val="2"/>
    </font>
    <font>
      <i/>
      <u val="single"/>
      <sz val="14"/>
      <color indexed="10"/>
      <name val="Calibri"/>
      <family val="2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0" fontId="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3" borderId="9" applyNumberFormat="0" applyAlignment="0" applyProtection="0"/>
  </cellStyleXfs>
  <cellXfs count="31">
    <xf numFmtId="0" fontId="0" fillId="0" borderId="0" xfId="0" applyAlignment="1">
      <alignment/>
    </xf>
    <xf numFmtId="2" fontId="0" fillId="24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5" borderId="0" xfId="0" applyFill="1" applyAlignment="1" applyProtection="1">
      <alignment/>
      <protection/>
    </xf>
    <xf numFmtId="0" fontId="0" fillId="20" borderId="0" xfId="0" applyFill="1" applyAlignment="1" applyProtection="1">
      <alignment horizontal="right"/>
      <protection/>
    </xf>
    <xf numFmtId="0" fontId="0" fillId="20" borderId="0" xfId="0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2" fontId="0" fillId="26" borderId="0" xfId="0" applyNumberFormat="1" applyFill="1" applyAlignment="1" applyProtection="1">
      <alignment horizontal="center" vertical="center"/>
      <protection/>
    </xf>
    <xf numFmtId="2" fontId="0" fillId="0" borderId="0" xfId="0" applyNumberFormat="1" applyAlignment="1" applyProtection="1">
      <alignment horizontal="center" vertical="center"/>
      <protection/>
    </xf>
    <xf numFmtId="164" fontId="0" fillId="26" borderId="0" xfId="0" applyNumberFormat="1" applyFill="1" applyAlignment="1" applyProtection="1">
      <alignment horizontal="center" vertical="center"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vertical="center"/>
      <protection/>
    </xf>
    <xf numFmtId="1" fontId="0" fillId="24" borderId="0" xfId="0" applyNumberFormat="1" applyFill="1" applyAlignment="1" applyProtection="1">
      <alignment horizontal="center"/>
      <protection locked="0"/>
    </xf>
    <xf numFmtId="2" fontId="0" fillId="26" borderId="10" xfId="0" applyNumberFormat="1" applyFill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164" fontId="0" fillId="26" borderId="0" xfId="0" applyNumberFormat="1" applyFill="1" applyAlignment="1" applyProtection="1">
      <alignment/>
      <protection/>
    </xf>
    <xf numFmtId="2" fontId="0" fillId="24" borderId="10" xfId="0" applyNumberForma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0" fillId="20" borderId="0" xfId="0" applyFill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21" fillId="22" borderId="0" xfId="0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 horizontal="center"/>
      <protection locked="0"/>
    </xf>
    <xf numFmtId="0" fontId="0" fillId="22" borderId="10" xfId="0" applyFill="1" applyBorder="1" applyAlignment="1" applyProtection="1">
      <alignment horizontal="center" wrapText="1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523875</xdr:colOff>
      <xdr:row>1</xdr:row>
      <xdr:rowOff>133350</xdr:rowOff>
    </xdr:to>
    <xdr:pic>
      <xdr:nvPicPr>
        <xdr:cNvPr id="1" name="Grafik 2" descr="Faxkopf Ko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55721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7</xdr:col>
      <xdr:colOff>142875</xdr:colOff>
      <xdr:row>19</xdr:row>
      <xdr:rowOff>85725</xdr:rowOff>
    </xdr:to>
    <xdr:pic>
      <xdr:nvPicPr>
        <xdr:cNvPr id="2" name="Grafik 3" descr="Fachwerkwan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428750"/>
          <a:ext cx="5191125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51"/>
  <sheetViews>
    <sheetView showGridLines="0" tabSelected="1" zoomScale="98" zoomScaleNormal="98" zoomScalePageLayoutView="110" workbookViewId="0" topLeftCell="A19">
      <selection activeCell="C21" sqref="C21"/>
    </sheetView>
  </sheetViews>
  <sheetFormatPr defaultColWidth="11.421875" defaultRowHeight="15"/>
  <cols>
    <col min="1" max="1" width="10.28125" style="3" customWidth="1"/>
    <col min="2" max="2" width="26.7109375" style="3" customWidth="1"/>
    <col min="3" max="3" width="11.421875" style="3" customWidth="1"/>
    <col min="4" max="4" width="7.00390625" style="3" customWidth="1"/>
    <col min="5" max="5" width="11.421875" style="3" customWidth="1"/>
    <col min="6" max="6" width="9.28125" style="3" customWidth="1"/>
    <col min="7" max="7" width="9.8515625" style="3" customWidth="1"/>
    <col min="8" max="16384" width="11.421875" style="3" customWidth="1"/>
  </cols>
  <sheetData>
    <row r="1" ht="65.25" customHeight="1"/>
    <row r="2" ht="23.25" customHeight="1"/>
    <row r="3" spans="2:9" ht="24" customHeight="1">
      <c r="B3" s="24" t="s">
        <v>0</v>
      </c>
      <c r="C3" s="25"/>
      <c r="D3" s="25"/>
      <c r="E3" s="2" t="s">
        <v>20</v>
      </c>
      <c r="F3" s="29" t="s">
        <v>25</v>
      </c>
      <c r="G3" s="29"/>
      <c r="I3" s="4"/>
    </row>
    <row r="4" ht="15">
      <c r="B4" s="16"/>
    </row>
    <row r="5" ht="15"/>
    <row r="6" ht="15"/>
    <row r="7" ht="15"/>
    <row r="8" ht="15"/>
    <row r="9" ht="15"/>
    <row r="10" ht="75" customHeight="1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spans="2:4" ht="15">
      <c r="B21" s="5" t="s">
        <v>1</v>
      </c>
      <c r="C21" s="1">
        <v>9</v>
      </c>
      <c r="D21" s="6" t="s">
        <v>6</v>
      </c>
    </row>
    <row r="22" spans="2:6" ht="18.75">
      <c r="B22" s="7"/>
      <c r="C22" s="14"/>
      <c r="F22" s="20" t="s">
        <v>22</v>
      </c>
    </row>
    <row r="23" spans="2:4" ht="15">
      <c r="B23" s="5" t="s">
        <v>2</v>
      </c>
      <c r="C23" s="1">
        <v>3.4</v>
      </c>
      <c r="D23" s="6" t="s">
        <v>6</v>
      </c>
    </row>
    <row r="24" spans="2:7" ht="15" customHeight="1">
      <c r="B24" s="7"/>
      <c r="C24" s="14"/>
      <c r="F24" s="28" t="s">
        <v>24</v>
      </c>
      <c r="G24" s="30" t="s">
        <v>23</v>
      </c>
    </row>
    <row r="25" spans="2:7" ht="15">
      <c r="B25" s="5" t="s">
        <v>3</v>
      </c>
      <c r="C25" s="1">
        <v>18</v>
      </c>
      <c r="D25" s="6" t="s">
        <v>7</v>
      </c>
      <c r="F25" s="28"/>
      <c r="G25" s="30"/>
    </row>
    <row r="26" spans="2:7" ht="15" customHeight="1">
      <c r="B26" s="7"/>
      <c r="C26" s="14"/>
      <c r="F26" s="28"/>
      <c r="G26" s="30"/>
    </row>
    <row r="27" spans="2:8" ht="15">
      <c r="B27" s="5" t="s">
        <v>4</v>
      </c>
      <c r="C27" s="1">
        <v>2</v>
      </c>
      <c r="D27" s="6" t="s">
        <v>8</v>
      </c>
      <c r="F27" s="1">
        <v>0</v>
      </c>
      <c r="G27" s="22">
        <v>0</v>
      </c>
      <c r="H27" s="3">
        <f>(F27*0.01)*G27</f>
        <v>0</v>
      </c>
    </row>
    <row r="28" spans="2:8" ht="15">
      <c r="B28" s="7"/>
      <c r="C28" s="14"/>
      <c r="F28" s="1">
        <v>0</v>
      </c>
      <c r="G28" s="22">
        <v>0</v>
      </c>
      <c r="H28" s="3">
        <f aca="true" t="shared" si="0" ref="H28:H33">(F28*0.01)*G28</f>
        <v>0</v>
      </c>
    </row>
    <row r="29" spans="2:8" ht="15">
      <c r="B29" s="5" t="s">
        <v>5</v>
      </c>
      <c r="C29" s="1">
        <v>9</v>
      </c>
      <c r="D29" s="6" t="s">
        <v>8</v>
      </c>
      <c r="F29" s="1">
        <v>0</v>
      </c>
      <c r="G29" s="22">
        <v>0</v>
      </c>
      <c r="H29" s="3">
        <f t="shared" si="0"/>
        <v>0</v>
      </c>
    </row>
    <row r="30" spans="2:8" ht="15">
      <c r="B30" s="8"/>
      <c r="C30" s="15"/>
      <c r="D30" s="9"/>
      <c r="F30" s="1">
        <v>0</v>
      </c>
      <c r="G30" s="22">
        <v>0</v>
      </c>
      <c r="H30" s="3">
        <f t="shared" si="0"/>
        <v>0</v>
      </c>
    </row>
    <row r="31" spans="2:8" ht="15">
      <c r="B31" s="5" t="s">
        <v>17</v>
      </c>
      <c r="C31" s="18">
        <v>2</v>
      </c>
      <c r="D31" s="6" t="s">
        <v>8</v>
      </c>
      <c r="F31" s="1">
        <v>0</v>
      </c>
      <c r="G31" s="22">
        <v>0</v>
      </c>
      <c r="H31" s="3">
        <f t="shared" si="0"/>
        <v>0</v>
      </c>
    </row>
    <row r="32" spans="2:8" ht="15">
      <c r="B32" s="8"/>
      <c r="C32" s="15"/>
      <c r="D32" s="9"/>
      <c r="E32" s="9"/>
      <c r="F32" s="1">
        <v>0</v>
      </c>
      <c r="G32" s="22">
        <v>0</v>
      </c>
      <c r="H32" s="3">
        <f t="shared" si="0"/>
        <v>0</v>
      </c>
    </row>
    <row r="33" spans="2:8" ht="15">
      <c r="B33" s="5" t="s">
        <v>18</v>
      </c>
      <c r="C33" s="1">
        <v>0.8</v>
      </c>
      <c r="D33" s="6" t="s">
        <v>6</v>
      </c>
      <c r="F33" s="1">
        <v>0</v>
      </c>
      <c r="G33" s="22">
        <v>0</v>
      </c>
      <c r="H33" s="3">
        <f t="shared" si="0"/>
        <v>0</v>
      </c>
    </row>
    <row r="34" spans="2:8" ht="15">
      <c r="B34" s="8"/>
      <c r="C34" s="15"/>
      <c r="D34" s="9"/>
      <c r="F34" s="21">
        <f>((H34+0.0000000000000001)/(G34+0.000000001))/0.01</f>
        <v>9.999999999999999E-06</v>
      </c>
      <c r="G34" s="19">
        <f>SUM(G27:G33)</f>
        <v>0</v>
      </c>
      <c r="H34" s="3">
        <f>SUM(H27:H33)</f>
        <v>0</v>
      </c>
    </row>
    <row r="35" spans="2:4" ht="15">
      <c r="B35" s="5" t="s">
        <v>19</v>
      </c>
      <c r="C35" s="1">
        <v>1.1</v>
      </c>
      <c r="D35" s="6" t="s">
        <v>6</v>
      </c>
    </row>
    <row r="37" ht="21">
      <c r="B37" s="10" t="s">
        <v>9</v>
      </c>
    </row>
    <row r="39" spans="2:6" ht="15">
      <c r="B39" s="26" t="s">
        <v>10</v>
      </c>
      <c r="C39" s="26"/>
      <c r="D39" s="26"/>
      <c r="E39" s="11">
        <f>C21*C23</f>
        <v>30.599999999999998</v>
      </c>
      <c r="F39" s="6" t="s">
        <v>16</v>
      </c>
    </row>
    <row r="40" spans="2:5" ht="15">
      <c r="B40" s="27"/>
      <c r="C40" s="27"/>
      <c r="D40" s="27"/>
      <c r="E40" s="12"/>
    </row>
    <row r="41" spans="2:6" ht="15">
      <c r="B41" s="26" t="s">
        <v>11</v>
      </c>
      <c r="C41" s="26"/>
      <c r="D41" s="26"/>
      <c r="E41" s="11">
        <f>((2+C27)*C21)-(C29*(C25*0.01)*C27)+(C29*(C23-(2*C25*0.01)))</f>
        <v>60.12</v>
      </c>
      <c r="F41" s="6" t="s">
        <v>6</v>
      </c>
    </row>
    <row r="42" spans="2:5" ht="15">
      <c r="B42" s="27"/>
      <c r="C42" s="27"/>
      <c r="D42" s="27"/>
      <c r="E42" s="12"/>
    </row>
    <row r="43" spans="2:6" ht="15">
      <c r="B43" s="26" t="s">
        <v>12</v>
      </c>
      <c r="C43" s="26"/>
      <c r="D43" s="26"/>
      <c r="E43" s="11">
        <f>E41*(0.01*C25)</f>
        <v>10.821599999999998</v>
      </c>
      <c r="F43" s="6" t="s">
        <v>16</v>
      </c>
    </row>
    <row r="44" spans="2:5" ht="15">
      <c r="B44" s="27"/>
      <c r="C44" s="27"/>
      <c r="D44" s="27"/>
      <c r="E44" s="12"/>
    </row>
    <row r="45" spans="2:6" ht="15">
      <c r="B45" s="26" t="s">
        <v>13</v>
      </c>
      <c r="C45" s="26"/>
      <c r="D45" s="26"/>
      <c r="E45" s="11">
        <f>E39-E43-E47</f>
        <v>18.018399999999996</v>
      </c>
      <c r="F45" s="6" t="s">
        <v>16</v>
      </c>
    </row>
    <row r="46" spans="2:5" ht="15">
      <c r="B46" s="27"/>
      <c r="C46" s="27"/>
      <c r="D46" s="27"/>
      <c r="E46" s="12"/>
    </row>
    <row r="47" spans="2:6" ht="15">
      <c r="B47" s="26" t="s">
        <v>14</v>
      </c>
      <c r="C47" s="26"/>
      <c r="D47" s="26"/>
      <c r="E47" s="11">
        <f>C31*C33*C35</f>
        <v>1.7600000000000002</v>
      </c>
      <c r="F47" s="6" t="s">
        <v>16</v>
      </c>
    </row>
    <row r="48" spans="2:5" ht="15">
      <c r="B48" s="27"/>
      <c r="C48" s="27"/>
      <c r="D48" s="27"/>
      <c r="E48" s="12"/>
    </row>
    <row r="49" spans="2:6" ht="15">
      <c r="B49" s="26" t="s">
        <v>15</v>
      </c>
      <c r="C49" s="26"/>
      <c r="D49" s="26"/>
      <c r="E49" s="13">
        <f>C25*E45/E43</f>
        <v>29.970725216234193</v>
      </c>
      <c r="F49" s="6" t="s">
        <v>7</v>
      </c>
    </row>
    <row r="50" spans="2:4" ht="15">
      <c r="B50" s="27"/>
      <c r="C50" s="27"/>
      <c r="D50" s="27"/>
    </row>
    <row r="51" spans="2:7" ht="24.75" customHeight="1">
      <c r="B51" s="23" t="s">
        <v>21</v>
      </c>
      <c r="C51" s="23"/>
      <c r="D51" s="23"/>
      <c r="E51" s="23"/>
      <c r="F51" s="23"/>
      <c r="G51" s="17"/>
    </row>
  </sheetData>
  <sheetProtection password="EA4E" sheet="1" objects="1" scenarios="1" selectLockedCells="1"/>
  <protectedRanges>
    <protectedRange sqref="C21:C36" name="Bereich1"/>
    <protectedRange sqref="F3:G3" name="Bereich2"/>
  </protectedRanges>
  <mergeCells count="17">
    <mergeCell ref="B47:D47"/>
    <mergeCell ref="B48:D48"/>
    <mergeCell ref="G24:G26"/>
    <mergeCell ref="B43:D43"/>
    <mergeCell ref="B44:D44"/>
    <mergeCell ref="B45:D45"/>
    <mergeCell ref="B46:D46"/>
    <mergeCell ref="B51:F51"/>
    <mergeCell ref="B3:D3"/>
    <mergeCell ref="B39:D39"/>
    <mergeCell ref="B40:D40"/>
    <mergeCell ref="B41:D41"/>
    <mergeCell ref="B42:D42"/>
    <mergeCell ref="B49:D49"/>
    <mergeCell ref="F24:F26"/>
    <mergeCell ref="B50:D50"/>
    <mergeCell ref="F3:G3"/>
  </mergeCells>
  <dataValidations count="11">
    <dataValidation type="textLength" showInputMessage="1" showErrorMessage="1" promptTitle="Baustelle" prompt="Hier bitte Baustelle und oder Bauteil eingeben" errorTitle="Baustelle" error="Maximal 20 Buchstaben möglich!" sqref="F3:G3">
      <formula1>2</formula1>
      <formula2>20</formula2>
    </dataValidation>
    <dataValidation type="decimal" allowBlank="1" showInputMessage="1" showErrorMessage="1" promptTitle="Länge" prompt="Eingabe der Gesamtlänge von Außenkante bis Außenkante in Meter" errorTitle="Maßeingabe prüfen" error="1,0 bis max. 100,0 m möglich" sqref="C21">
      <formula1>1</formula1>
      <formula2>100</formula2>
    </dataValidation>
    <dataValidation type="decimal" showInputMessage="1" showErrorMessage="1" promptTitle="Höhe pro Etage" prompt="Eingabe der Höhe von Unterkante Schwelle bis Oberkante Rähm in Meter&#10;( immer nur für eine Etage möglich )" errorTitle="Maßeingabe prüfen" error="Maß von 0,60 m bis 4,00 m möglich" sqref="C23">
      <formula1>0.6</formula1>
      <formula2>4</formula2>
    </dataValidation>
    <dataValidation type="decimal" showInputMessage="1" showErrorMessage="1" promptTitle="Mittlere Fachwerkbreite" prompt="Eingabe der mittleren Fachwerkbreite  in Zentimeter&#10;( bei großen Unterschieden ggf. Nebenrechnung erforderlich )&#10;" errorTitle="Maßeingabe prüfen" error="Maße zwischen 5,0 bis 30,0 cm möglich" sqref="C25">
      <formula1>5</formula1>
      <formula2>30</formula2>
    </dataValidation>
    <dataValidation type="decimal" allowBlank="1" showInputMessage="1" showErrorMessage="1" promptTitle="Riegelreihen" prompt="Anzahl der Riegelreihen&#10;(  nicht komplette Riegelreihen auch durch Eingabe mit entsprechender Kommastelle möglich - z.B. 1,92 Stück)" errorTitle="Ungüldige Anzahl" error="von 0 bis max. 6 Riegelreihen möglich!" sqref="C27">
      <formula1>0</formula1>
      <formula2>6</formula2>
    </dataValidation>
    <dataValidation type="decimal" allowBlank="1" showInputMessage="1" showErrorMessage="1" promptTitle="Streben und Säulen" prompt="Anzahl der Säulen und Streben&#10;( längere Streben und nicht komplette Säulen auch durch Eingabe mit entsprechender Kommastelle möglich - z.B. 8,1 Stück)" errorTitle="Eingabe prüfen" error="2 bis max. 40 Stück möglich" sqref="C29">
      <formula1>2</formula1>
      <formula2>40</formula2>
    </dataValidation>
    <dataValidation type="whole" allowBlank="1" showInputMessage="1" showErrorMessage="1" promptTitle="Anzah gleichgroße l Fenster" prompt="Anzahl der Fenster wenn gleich groß&#10;( bei unterschiedlicher Größe bzw. wenn eine Tür vorhanden ist, dann über Nebenrechnung 1 Stück komplette Größe ermitteln )" errorTitle="Eingabe prüfen" error="nur ganze Zahlen von 1 bis 20 möglich" sqref="C31">
      <formula1>0</formula1>
      <formula2>20</formula2>
    </dataValidation>
    <dataValidation type="decimal" allowBlank="1" showInputMessage="1" showErrorMessage="1" promptTitle="Fensterbreite" prompt="Fensterbreite in Meter&#10;( bei unterschiedliechen Breiten und gleicher Fensterhöhen auch Mittelwert möglich )" errorTitle="Maßeingabe prüfen" error="0,2 bis max. 4,0 m möglich" sqref="C33">
      <formula1>0.2</formula1>
      <formula2>4</formula2>
    </dataValidation>
    <dataValidation type="decimal" allowBlank="1" showInputMessage="1" showErrorMessage="1" promptTitle="Fensterhöhe" prompt="Fensterhöhe in Meter&#10;( bei unterschiedliechen Höhen und gleicher Fensterbreite auch Mittelwert möglich )" errorTitle="Maßeingabe prüfen" error="0,2 bis 4,0 m möglich!" sqref="C35">
      <formula1>0.2</formula1>
      <formula2>4</formula2>
    </dataValidation>
    <dataValidation type="decimal" allowBlank="1" showInputMessage="1" showErrorMessage="1" promptTitle="Breite" prompt="Fachwerkbreite in Zentimeter" errorTitle="Eingabe korrigieren" error="von 5,0 bis 30,0 cm möglich" sqref="F27:F33">
      <formula1>0</formula1>
      <formula2>30</formula2>
    </dataValidation>
    <dataValidation type="decimal" allowBlank="1" showInputMessage="1" showErrorMessage="1" promptTitle="Holzlänge" prompt="Gesamtlänge in dieser Fachwerkbreite in Meter" errorTitle="Eingabe ändern" error="0,1 bis 500 m möglich" sqref="G27:G33">
      <formula1>0</formula1>
      <formula2>500</formula2>
    </dataValidation>
  </dataValidations>
  <printOptions/>
  <pageMargins left="0.31496062992125984" right="0.11811023622047245" top="0.3937007874015748" bottom="0.3937007874015748" header="0" footer="0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Zimmermeister</dc:title>
  <dc:subject>Fachwerkberechnung</dc:subject>
  <dc:creator>Silvio Hellmundt</dc:creator>
  <cp:keywords/>
  <dc:description>kleine Hilfe für die Berechnung der Gefachbreite bei der Eingabe ein Energieberatungsprogramm</dc:description>
  <cp:lastModifiedBy>Silvio Hellmundt</cp:lastModifiedBy>
  <cp:lastPrinted>2009-12-21T22:34:48Z</cp:lastPrinted>
  <dcterms:created xsi:type="dcterms:W3CDTF">2009-12-19T17:43:55Z</dcterms:created>
  <dcterms:modified xsi:type="dcterms:W3CDTF">2011-05-06T10:59:42Z</dcterms:modified>
  <cp:category>Energieberatung</cp:category>
  <cp:version/>
  <cp:contentType/>
  <cp:contentStatus/>
</cp:coreProperties>
</file>